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Zal_1_WPF" sheetId="1" r:id="rId1"/>
    <sheet name="Zal_2_przed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<sst xmlns="http://schemas.openxmlformats.org/spreadsheetml/2006/main" count="52" uniqueCount="36">
  <si>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Załącznik Nr 2 do Uchwały Rady Miejskiej Nr XX/95/12 z dnia 6 czerwca 2012 roku</t>
  </si>
  <si>
    <t>Wykaz przedsięwzięć do Wieloletniej Prognozy Finansowej Gminy Miejska Górka na lata 2012-2023</t>
  </si>
  <si>
    <t>Lp.</t>
  </si>
  <si>
    <t>Nazwa i cel</t>
  </si>
  <si>
    <t>jednostka odpowiedzialna lub koordynująca</t>
  </si>
  <si>
    <t>okres realizacji</t>
  </si>
  <si>
    <t>łączne nakłady finansowe</t>
  </si>
  <si>
    <t>Limit zobowiązań</t>
  </si>
  <si>
    <t>od</t>
  </si>
  <si>
    <t>do</t>
  </si>
  <si>
    <t>Przedsięwzięcia ogółem</t>
  </si>
  <si>
    <t>- wydatki bieżące</t>
  </si>
  <si>
    <t>- wydatki majątkowe</t>
  </si>
  <si>
    <t>1.</t>
  </si>
  <si>
    <t>programy, projekty lub zadania (razem)</t>
  </si>
  <si>
    <t>a</t>
  </si>
  <si>
    <t>programy, projekty lub zadania związane z programami realizowanymi z udziałem środków, o których mowa w art. 5 ust. 1 pkt 2 i 3 (razem)</t>
  </si>
  <si>
    <t>1)</t>
  </si>
  <si>
    <t>Budowa sieci kanalizacji sanitarnej w mieście Miejska Górka i wsi Karolinki (Cel : Poprawa jakości środowiska przyrodniczego oraz stworzenie warunków do rozwoju gospodarczego bezpiecznego dla środowiska poprzez uporządkowanie gospodarki ściekowej w miejscowościach Miejska Górka i Karolinki)</t>
  </si>
  <si>
    <t>Urząd Miejski w Miejskiej Górce</t>
  </si>
  <si>
    <t>wydatki majątkowe ogółem, w tym:</t>
  </si>
  <si>
    <t>1. środki  UE</t>
  </si>
  <si>
    <t>2. środki własne</t>
  </si>
  <si>
    <t>2)</t>
  </si>
  <si>
    <t>Budowa kanalizacji sanitarnej w pozostałej części Konar, Oczkowicach i części Dłoni (Cel : Budowa kanalizacji sanitarnej w pozostałej części Konar, Oczkowicach i części Dłoni)</t>
  </si>
  <si>
    <t>b</t>
  </si>
  <si>
    <t>programy, projekty lub zadania związane z umowami partnerstwa publiczno-prywatnego (razem)</t>
  </si>
  <si>
    <t>c</t>
  </si>
  <si>
    <t>programy, projekty lub zadania - inne niż wymienione w lit. a i b (razem)</t>
  </si>
  <si>
    <t>2.</t>
  </si>
  <si>
    <t>umowy, których realizacja w roku budżetowym i latach następnych jest niezbędna dla zapewnienia ciągłości działania jednostki i których płatności przypadają w okresie dłuższym niż rok</t>
  </si>
  <si>
    <t>3.</t>
  </si>
  <si>
    <t>gwarancje i poręczenia udzielane przez jednostki samorządu terytorialnego (razem)</t>
  </si>
  <si>
    <t>6)</t>
  </si>
  <si>
    <t>MZO Leszno</t>
  </si>
  <si>
    <t>- potencjalna spłata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</si>
</sst>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1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2" borderId="1" xfId="21" applyNumberFormat="1" applyFont="1" applyFill="1" applyBorder="1" applyAlignment="1">
      <alignment horizontal="center" vertical="center"/>
      <protection/>
    </xf>
    <xf numFmtId="49" fontId="4" fillId="2" borderId="1" xfId="21" applyNumberFormat="1" applyFont="1" applyFill="1" applyBorder="1" applyAlignment="1">
      <alignment horizontal="right" vertical="center"/>
      <protection/>
    </xf>
    <xf numFmtId="0" fontId="3" fillId="2" borderId="0" xfId="0" applyFont="1" applyFill="1" applyAlignment="1">
      <alignment horizontal="center"/>
    </xf>
    <xf numFmtId="0" fontId="4" fillId="0" borderId="1" xfId="21" applyFont="1" applyBorder="1" applyAlignment="1">
      <alignment vertical="center"/>
      <protection/>
    </xf>
    <xf numFmtId="164" fontId="4" fillId="0" borderId="1" xfId="21" applyNumberFormat="1" applyFont="1" applyBorder="1" applyAlignment="1">
      <alignment vertical="center"/>
      <protection/>
    </xf>
    <xf numFmtId="0" fontId="5" fillId="0" borderId="1" xfId="21" applyFont="1" applyBorder="1" applyAlignment="1">
      <alignment horizontal="right" vertical="center"/>
      <protection/>
    </xf>
    <xf numFmtId="0" fontId="5" fillId="0" borderId="2" xfId="21" applyFont="1" applyBorder="1" applyAlignment="1">
      <alignment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164" fontId="5" fillId="0" borderId="1" xfId="21" applyNumberFormat="1" applyFont="1" applyBorder="1" applyAlignment="1">
      <alignment vertical="center"/>
      <protection/>
    </xf>
    <xf numFmtId="0" fontId="5" fillId="0" borderId="4" xfId="21" applyFont="1" applyBorder="1" applyAlignment="1">
      <alignment vertical="center" wrapText="1"/>
      <protection/>
    </xf>
    <xf numFmtId="0" fontId="5" fillId="0" borderId="3" xfId="21" applyFont="1" applyBorder="1" applyAlignment="1">
      <alignment vertical="center" wrapText="1"/>
      <protection/>
    </xf>
    <xf numFmtId="0" fontId="4" fillId="0" borderId="5" xfId="21" applyFont="1" applyBorder="1" applyAlignment="1">
      <alignment vertical="center"/>
      <protection/>
    </xf>
    <xf numFmtId="164" fontId="4" fillId="0" borderId="5" xfId="21" applyNumberFormat="1" applyFont="1" applyBorder="1" applyAlignment="1">
      <alignment vertical="center"/>
      <protection/>
    </xf>
    <xf numFmtId="0" fontId="4" fillId="0" borderId="6" xfId="21" applyFont="1" applyBorder="1" applyAlignment="1">
      <alignment vertical="center"/>
      <protection/>
    </xf>
    <xf numFmtId="164" fontId="4" fillId="0" borderId="6" xfId="21" applyNumberFormat="1" applyFont="1" applyBorder="1" applyAlignment="1">
      <alignment vertical="center"/>
      <protection/>
    </xf>
    <xf numFmtId="0" fontId="3" fillId="0" borderId="7" xfId="0" applyFont="1" applyBorder="1" applyAlignment="1">
      <alignment/>
    </xf>
    <xf numFmtId="0" fontId="5" fillId="0" borderId="1" xfId="21" applyFont="1" applyBorder="1" applyAlignment="1">
      <alignment vertical="center"/>
      <protection/>
    </xf>
    <xf numFmtId="10" fontId="4" fillId="0" borderId="1" xfId="21" applyNumberFormat="1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10" fontId="4" fillId="2" borderId="1" xfId="21" applyNumberFormat="1" applyFont="1" applyFill="1" applyBorder="1" applyAlignment="1">
      <alignment vertical="center"/>
      <protection/>
    </xf>
    <xf numFmtId="164" fontId="4" fillId="0" borderId="6" xfId="21" applyNumberFormat="1" applyFont="1" applyBorder="1" applyAlignment="1">
      <alignment horizontal="center" vertical="center"/>
      <protection/>
    </xf>
    <xf numFmtId="164" fontId="5" fillId="0" borderId="8" xfId="21" applyNumberFormat="1" applyFont="1" applyBorder="1" applyAlignment="1">
      <alignment vertical="center"/>
      <protection/>
    </xf>
    <xf numFmtId="164" fontId="4" fillId="0" borderId="9" xfId="21" applyNumberFormat="1" applyFont="1" applyBorder="1" applyAlignment="1">
      <alignment vertical="center"/>
      <protection/>
    </xf>
    <xf numFmtId="0" fontId="5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22" applyFont="1">
      <alignment/>
      <protection/>
    </xf>
    <xf numFmtId="0" fontId="4" fillId="3" borderId="1" xfId="22" applyFont="1" applyFill="1" applyBorder="1" applyAlignment="1">
      <alignment horizontal="center" vertical="center"/>
      <protection/>
    </xf>
    <xf numFmtId="0" fontId="4" fillId="3" borderId="1" xfId="22" applyFont="1" applyFill="1" applyBorder="1" applyAlignment="1">
      <alignment horizontal="center" vertical="center" wrapText="1"/>
      <protection/>
    </xf>
    <xf numFmtId="0" fontId="4" fillId="3" borderId="1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right"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164" fontId="9" fillId="0" borderId="1" xfId="22" applyNumberFormat="1" applyFont="1" applyBorder="1" applyAlignment="1">
      <alignment horizontal="right" vertical="center" wrapText="1"/>
      <protection/>
    </xf>
    <xf numFmtId="0" fontId="8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164" fontId="9" fillId="0" borderId="1" xfId="22" applyNumberFormat="1" applyFont="1" applyBorder="1" applyAlignment="1">
      <alignment horizontal="right" vertical="center"/>
      <protection/>
    </xf>
    <xf numFmtId="0" fontId="9" fillId="4" borderId="1" xfId="22" applyFont="1" applyFill="1" applyBorder="1" applyAlignment="1">
      <alignment vertical="center"/>
      <protection/>
    </xf>
    <xf numFmtId="0" fontId="9" fillId="4" borderId="1" xfId="22" applyFont="1" applyFill="1" applyBorder="1" applyAlignment="1">
      <alignment horizontal="left" vertical="center" wrapText="1"/>
      <protection/>
    </xf>
    <xf numFmtId="0" fontId="9" fillId="4" borderId="1" xfId="22" applyFont="1" applyFill="1" applyBorder="1" applyAlignment="1">
      <alignment horizontal="center" vertical="center" wrapText="1"/>
      <protection/>
    </xf>
    <xf numFmtId="164" fontId="9" fillId="4" borderId="1" xfId="22" applyNumberFormat="1" applyFont="1" applyFill="1" applyBorder="1" applyAlignment="1">
      <alignment horizontal="right" vertical="center" wrapText="1"/>
      <protection/>
    </xf>
    <xf numFmtId="164" fontId="9" fillId="4" borderId="1" xfId="22" applyNumberFormat="1" applyFont="1" applyFill="1" applyBorder="1" applyAlignment="1">
      <alignment horizontal="right"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 wrapText="1"/>
      <protection/>
    </xf>
    <xf numFmtId="0" fontId="5" fillId="5" borderId="1" xfId="22" applyFont="1" applyFill="1" applyBorder="1" applyAlignment="1">
      <alignment horizontal="center" vertical="center" wrapText="1"/>
      <protection/>
    </xf>
    <xf numFmtId="0" fontId="5" fillId="5" borderId="1" xfId="22" applyFont="1" applyFill="1" applyBorder="1" applyAlignment="1">
      <alignment horizontal="center" vertical="center"/>
      <protection/>
    </xf>
    <xf numFmtId="164" fontId="9" fillId="5" borderId="1" xfId="22" applyNumberFormat="1" applyFont="1" applyFill="1" applyBorder="1" applyAlignment="1">
      <alignment horizontal="right" vertical="center" wrapText="1"/>
      <protection/>
    </xf>
    <xf numFmtId="164" fontId="9" fillId="5" borderId="1" xfId="22" applyNumberFormat="1" applyFont="1" applyFill="1" applyBorder="1" applyAlignment="1">
      <alignment horizontal="right" vertical="center"/>
      <protection/>
    </xf>
    <xf numFmtId="0" fontId="3" fillId="5" borderId="0" xfId="22" applyFont="1" applyFill="1">
      <alignment/>
      <protection/>
    </xf>
    <xf numFmtId="0" fontId="3" fillId="2" borderId="0" xfId="22" applyFont="1" applyFill="1">
      <alignment/>
      <protection/>
    </xf>
    <xf numFmtId="164" fontId="8" fillId="6" borderId="1" xfId="22" applyNumberFormat="1" applyFont="1" applyFill="1" applyBorder="1" applyAlignment="1">
      <alignment horizontal="right" vertical="center" wrapText="1"/>
      <protection/>
    </xf>
    <xf numFmtId="164" fontId="9" fillId="6" borderId="1" xfId="22" applyNumberFormat="1" applyFont="1" applyFill="1" applyBorder="1" applyAlignment="1">
      <alignment horizontal="right" vertical="center" wrapText="1"/>
      <protection/>
    </xf>
    <xf numFmtId="0" fontId="9" fillId="4" borderId="1" xfId="22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2" borderId="1" xfId="21" applyNumberFormat="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vertical="center" wrapText="1"/>
      <protection/>
    </xf>
    <xf numFmtId="0" fontId="5" fillId="0" borderId="3" xfId="21" applyFont="1" applyBorder="1" applyAlignment="1">
      <alignment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0" fontId="4" fillId="0" borderId="6" xfId="21" applyFont="1" applyBorder="1" applyAlignment="1">
      <alignment horizontal="left" vertical="center" wrapText="1"/>
      <protection/>
    </xf>
    <xf numFmtId="0" fontId="6" fillId="0" borderId="6" xfId="21" applyFont="1" applyBorder="1" applyAlignment="1">
      <alignment horizontal="left" vertical="center" wrapText="1"/>
      <protection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4" fillId="3" borderId="1" xfId="22" applyFont="1" applyFill="1" applyBorder="1" applyAlignment="1">
      <alignment horizontal="center" vertical="center"/>
      <protection/>
    </xf>
    <xf numFmtId="0" fontId="4" fillId="3" borderId="1" xfId="22" applyFont="1" applyFill="1" applyBorder="1" applyAlignment="1">
      <alignment horizontal="center" vertical="center" wrapText="1"/>
      <protection/>
    </xf>
    <xf numFmtId="0" fontId="4" fillId="3" borderId="1" xfId="22" applyNumberFormat="1" applyFont="1" applyFill="1" applyBorder="1" applyAlignment="1">
      <alignment horizontal="center" vertical="center" wrapText="1"/>
      <protection/>
    </xf>
    <xf numFmtId="0" fontId="4" fillId="3" borderId="3" xfId="22" applyNumberFormat="1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horizontal="left"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0" fontId="9" fillId="4" borderId="1" xfId="22" applyFont="1" applyFill="1" applyBorder="1" applyAlignment="1">
      <alignment horizontal="center" vertical="center" wrapText="1"/>
      <protection/>
    </xf>
    <xf numFmtId="0" fontId="9" fillId="4" borderId="4" xfId="22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Normalny 2" xfId="17"/>
    <cellStyle name="Normalny 3" xfId="18"/>
    <cellStyle name="Normalny 4" xfId="19"/>
    <cellStyle name="Normalny 5" xfId="20"/>
    <cellStyle name="Normalny 6" xfId="21"/>
    <cellStyle name="Normalny 7" xfId="22"/>
    <cellStyle name="Percent" xfId="23"/>
    <cellStyle name="Procentowy 2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pane ySplit="3" topLeftCell="BM43" activePane="bottomLeft" state="frozen"/>
      <selection pane="topLeft" activeCell="A1" sqref="A1"/>
      <selection pane="bottomLeft" activeCell="A43" sqref="A43"/>
    </sheetView>
  </sheetViews>
  <sheetFormatPr defaultColWidth="8.796875" defaultRowHeight="14.25"/>
  <cols>
    <col min="1" max="1" width="3.59765625" style="1" customWidth="1"/>
    <col min="2" max="2" width="3.09765625" style="1" customWidth="1"/>
    <col min="3" max="3" width="5.8984375" style="1" customWidth="1"/>
    <col min="4" max="4" width="38.8984375" style="1" customWidth="1"/>
    <col min="5" max="5" width="11.59765625" style="1" customWidth="1"/>
    <col min="6" max="8" width="9" style="1" customWidth="1"/>
    <col min="9" max="10" width="9.5" style="1" customWidth="1"/>
    <col min="11" max="16384" width="9" style="1" customWidth="1"/>
  </cols>
  <sheetData>
    <row r="1" spans="1:4" ht="12">
      <c r="A1" s="57"/>
      <c r="B1" s="57"/>
      <c r="C1" s="57"/>
      <c r="D1" s="57"/>
    </row>
    <row r="2" spans="1:4" ht="12">
      <c r="A2" s="58"/>
      <c r="B2" s="58"/>
      <c r="C2" s="58"/>
      <c r="D2" s="58"/>
    </row>
    <row r="3" spans="1:16" s="4" customFormat="1" ht="13.5" customHeight="1">
      <c r="A3" s="2"/>
      <c r="B3" s="59"/>
      <c r="C3" s="59"/>
      <c r="D3" s="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3.5" customHeight="1">
      <c r="A4" s="5"/>
      <c r="B4" s="60"/>
      <c r="C4" s="60"/>
      <c r="D4" s="6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3.5" customHeight="1">
      <c r="A5" s="7"/>
      <c r="B5" s="8"/>
      <c r="C5" s="61"/>
      <c r="D5" s="6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>
      <c r="A6" s="7"/>
      <c r="B6" s="8"/>
      <c r="C6" s="61"/>
      <c r="D6" s="6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3.5" customHeight="1">
      <c r="A7" s="7"/>
      <c r="B7" s="8"/>
      <c r="C7" s="11"/>
      <c r="D7" s="1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1" customHeight="1">
      <c r="A8" s="5"/>
      <c r="B8" s="60"/>
      <c r="C8" s="60"/>
      <c r="D8" s="6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3.5" customHeight="1">
      <c r="A9" s="7"/>
      <c r="B9" s="8"/>
      <c r="C9" s="61"/>
      <c r="D9" s="6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3.5" customHeight="1">
      <c r="A10" s="7"/>
      <c r="B10" s="8"/>
      <c r="C10" s="61"/>
      <c r="D10" s="6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3.5" customHeight="1">
      <c r="A11" s="7"/>
      <c r="B11" s="8"/>
      <c r="C11" s="61"/>
      <c r="D11" s="6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2.5" customHeight="1">
      <c r="A12" s="7"/>
      <c r="B12" s="8"/>
      <c r="C12" s="11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9.5" customHeight="1">
      <c r="A13" s="7"/>
      <c r="B13" s="8"/>
      <c r="C13" s="61"/>
      <c r="D13" s="6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1" customHeight="1">
      <c r="A14" s="5"/>
      <c r="B14" s="60"/>
      <c r="C14" s="60"/>
      <c r="D14" s="6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1.75" customHeight="1">
      <c r="A15" s="5"/>
      <c r="B15" s="62"/>
      <c r="C15" s="62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4.5" customHeight="1">
      <c r="A16" s="7"/>
      <c r="B16" s="8"/>
      <c r="C16" s="11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3.5" customHeight="1">
      <c r="A17" s="5"/>
      <c r="B17" s="60"/>
      <c r="C17" s="60"/>
      <c r="D17" s="6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3.5" customHeight="1">
      <c r="A18" s="5"/>
      <c r="B18" s="62"/>
      <c r="C18" s="62"/>
      <c r="D18" s="6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3.5" customHeight="1">
      <c r="A19" s="5"/>
      <c r="B19" s="62"/>
      <c r="C19" s="62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2.5" customHeight="1">
      <c r="A20" s="7"/>
      <c r="B20" s="8"/>
      <c r="C20" s="63"/>
      <c r="D20" s="6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3.5" customHeight="1">
      <c r="A21" s="7"/>
      <c r="B21" s="8"/>
      <c r="C21" s="63"/>
      <c r="D21" s="6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3.5" customHeight="1">
      <c r="A22" s="5"/>
      <c r="B22" s="62"/>
      <c r="C22" s="62"/>
      <c r="D22" s="6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3.5" customHeight="1">
      <c r="A23" s="5"/>
      <c r="B23" s="60"/>
      <c r="C23" s="60"/>
      <c r="D23" s="6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3.5" customHeight="1">
      <c r="A24" s="5"/>
      <c r="B24" s="62"/>
      <c r="C24" s="62"/>
      <c r="D24" s="6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 customHeight="1">
      <c r="A25" s="7"/>
      <c r="B25" s="8"/>
      <c r="C25" s="11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3.5" customHeight="1">
      <c r="A26" s="5"/>
      <c r="B26" s="60"/>
      <c r="C26" s="60"/>
      <c r="D26" s="6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3.5" customHeight="1">
      <c r="A27" s="13"/>
      <c r="B27" s="64"/>
      <c r="C27" s="64"/>
      <c r="D27" s="6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7" customFormat="1" ht="13.5" customHeight="1">
      <c r="A28" s="15"/>
      <c r="B28" s="65"/>
      <c r="C28" s="65"/>
      <c r="D28" s="6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1.75" customHeight="1">
      <c r="A29" s="18"/>
      <c r="B29" s="8"/>
      <c r="C29" s="61"/>
      <c r="D29" s="6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3.25" customHeight="1">
      <c r="A30" s="18"/>
      <c r="B30" s="8"/>
      <c r="C30" s="61"/>
      <c r="D30" s="6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2.5" customHeight="1">
      <c r="A31" s="5"/>
      <c r="B31" s="60"/>
      <c r="C31" s="60"/>
      <c r="D31" s="6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22.5" customHeight="1">
      <c r="A32" s="5"/>
      <c r="B32" s="60"/>
      <c r="C32" s="60"/>
      <c r="D32" s="6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3.5" customHeight="1">
      <c r="A33" s="5"/>
      <c r="B33" s="60"/>
      <c r="C33" s="60"/>
      <c r="D33" s="6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28.5" customHeight="1">
      <c r="A34" s="5"/>
      <c r="B34" s="60"/>
      <c r="C34" s="60"/>
      <c r="D34" s="6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25.5" customHeight="1">
      <c r="A35" s="5"/>
      <c r="B35" s="60"/>
      <c r="C35" s="60"/>
      <c r="D35" s="60"/>
      <c r="E35" s="19"/>
      <c r="F35" s="19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22.5" customHeight="1">
      <c r="A36" s="13"/>
      <c r="B36" s="64"/>
      <c r="C36" s="64"/>
      <c r="D36" s="64"/>
      <c r="E36" s="19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17" customFormat="1" ht="18" customHeight="1">
      <c r="A37" s="15"/>
      <c r="B37" s="65"/>
      <c r="C37" s="65"/>
      <c r="D37" s="6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9.5" customHeight="1">
      <c r="A38" s="5"/>
      <c r="B38" s="60"/>
      <c r="C38" s="60"/>
      <c r="D38" s="6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9.5" customHeight="1">
      <c r="A39" s="5"/>
      <c r="B39" s="60"/>
      <c r="C39" s="60"/>
      <c r="D39" s="6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1" customHeight="1">
      <c r="A40" s="5"/>
      <c r="B40" s="60"/>
      <c r="C40" s="60"/>
      <c r="D40" s="6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7.25" customHeight="1">
      <c r="A41" s="13"/>
      <c r="B41" s="64"/>
      <c r="C41" s="64"/>
      <c r="D41" s="6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7" customFormat="1" ht="26.25" customHeight="1">
      <c r="A42" s="15"/>
      <c r="B42" s="66"/>
      <c r="C42" s="66"/>
      <c r="D42" s="6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18"/>
      <c r="B43" s="67"/>
      <c r="C43" s="67"/>
      <c r="D43" s="67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18"/>
      <c r="B44" s="67"/>
      <c r="C44" s="67"/>
      <c r="D44" s="67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18"/>
      <c r="B45" s="67"/>
      <c r="C45" s="67"/>
      <c r="D45" s="67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18"/>
      <c r="B46" s="67"/>
      <c r="C46" s="67"/>
      <c r="D46" s="6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18"/>
      <c r="B47" s="67"/>
      <c r="C47" s="67"/>
      <c r="D47" s="6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18"/>
      <c r="B48" s="68"/>
      <c r="C48" s="68"/>
      <c r="D48" s="68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2" customHeight="1">
      <c r="A49" s="15"/>
      <c r="B49" s="69"/>
      <c r="C49" s="69"/>
      <c r="D49" s="6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2">
      <c r="A50" s="25"/>
      <c r="B50" s="70"/>
      <c r="C50" s="70"/>
      <c r="D50" s="7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9:10" ht="12">
      <c r="I51" s="26"/>
      <c r="J51" s="26"/>
    </row>
    <row r="52" spans="9:10" ht="12">
      <c r="I52" s="26"/>
      <c r="J52" s="26"/>
    </row>
    <row r="53" spans="9:10" ht="12">
      <c r="I53" s="26"/>
      <c r="J53" s="26"/>
    </row>
    <row r="54" spans="9:10" ht="12">
      <c r="I54" s="26"/>
      <c r="J54" s="26"/>
    </row>
    <row r="55" spans="9:10" ht="12">
      <c r="I55" s="26"/>
      <c r="J55" s="26"/>
    </row>
    <row r="56" spans="5:12" ht="12">
      <c r="E56" s="26"/>
      <c r="F56" s="26"/>
      <c r="G56" s="26"/>
      <c r="H56" s="26"/>
      <c r="I56" s="26"/>
      <c r="J56" s="26"/>
      <c r="K56" s="26"/>
      <c r="L56" s="26"/>
    </row>
  </sheetData>
  <mergeCells count="46">
    <mergeCell ref="B49:D49"/>
    <mergeCell ref="B50:D50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C29:D29"/>
    <mergeCell ref="C30:D30"/>
    <mergeCell ref="B31:D31"/>
    <mergeCell ref="B32:D32"/>
    <mergeCell ref="B24:D24"/>
    <mergeCell ref="B26:D26"/>
    <mergeCell ref="B27:D27"/>
    <mergeCell ref="B28:D28"/>
    <mergeCell ref="C20:D20"/>
    <mergeCell ref="C21:D21"/>
    <mergeCell ref="B22:D22"/>
    <mergeCell ref="B23:D23"/>
    <mergeCell ref="B15:D15"/>
    <mergeCell ref="B17:D17"/>
    <mergeCell ref="B18:D18"/>
    <mergeCell ref="B19:D19"/>
    <mergeCell ref="C10:D10"/>
    <mergeCell ref="C11:D11"/>
    <mergeCell ref="C13:D13"/>
    <mergeCell ref="B14:D14"/>
    <mergeCell ref="C5:D5"/>
    <mergeCell ref="C6:D6"/>
    <mergeCell ref="B8:D8"/>
    <mergeCell ref="C9:D9"/>
    <mergeCell ref="A1:D1"/>
    <mergeCell ref="A2:D2"/>
    <mergeCell ref="B3:D3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4"/>
  <sheetViews>
    <sheetView tabSelected="1" workbookViewId="0" topLeftCell="A4">
      <selection activeCell="F9" sqref="F9"/>
    </sheetView>
  </sheetViews>
  <sheetFormatPr defaultColWidth="8.796875" defaultRowHeight="14.25"/>
  <cols>
    <col min="1" max="1" width="3.59765625" style="27" customWidth="1"/>
    <col min="2" max="2" width="58.8984375" style="27" customWidth="1"/>
    <col min="3" max="3" width="16.3984375" style="27" customWidth="1"/>
    <col min="4" max="5" width="7.09765625" style="27" customWidth="1"/>
    <col min="6" max="6" width="9" style="27" customWidth="1"/>
    <col min="7" max="18" width="7" style="27" customWidth="1"/>
    <col min="19" max="19" width="10.8984375" style="27" customWidth="1"/>
    <col min="20" max="16384" width="9" style="27" customWidth="1"/>
  </cols>
  <sheetData>
    <row r="1" spans="1:4" s="1" customFormat="1" ht="12">
      <c r="A1" s="57" t="s">
        <v>0</v>
      </c>
      <c r="B1" s="57"/>
      <c r="C1" s="57"/>
      <c r="D1" s="57"/>
    </row>
    <row r="2" spans="1:4" s="1" customFormat="1" ht="12">
      <c r="A2" s="58" t="s">
        <v>1</v>
      </c>
      <c r="B2" s="58"/>
      <c r="C2" s="58"/>
      <c r="D2" s="58"/>
    </row>
    <row r="3" spans="1:19" ht="12" customHeight="1">
      <c r="A3" s="71" t="s">
        <v>2</v>
      </c>
      <c r="B3" s="72" t="s">
        <v>3</v>
      </c>
      <c r="C3" s="72" t="s">
        <v>4</v>
      </c>
      <c r="D3" s="72" t="s">
        <v>5</v>
      </c>
      <c r="E3" s="72"/>
      <c r="F3" s="73" t="s">
        <v>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3" t="s">
        <v>7</v>
      </c>
    </row>
    <row r="4" spans="1:19" ht="25.5" customHeight="1">
      <c r="A4" s="71"/>
      <c r="B4" s="72"/>
      <c r="C4" s="72"/>
      <c r="D4" s="29" t="s">
        <v>8</v>
      </c>
      <c r="E4" s="28" t="s">
        <v>9</v>
      </c>
      <c r="F4" s="73"/>
      <c r="G4" s="30">
        <v>2012</v>
      </c>
      <c r="H4" s="30">
        <f aca="true" t="shared" si="0" ref="H4:R4">G4+1</f>
        <v>2013</v>
      </c>
      <c r="I4" s="30">
        <f t="shared" si="0"/>
        <v>2014</v>
      </c>
      <c r="J4" s="30">
        <f t="shared" si="0"/>
        <v>2015</v>
      </c>
      <c r="K4" s="30">
        <f t="shared" si="0"/>
        <v>2016</v>
      </c>
      <c r="L4" s="30">
        <f t="shared" si="0"/>
        <v>2017</v>
      </c>
      <c r="M4" s="30">
        <f t="shared" si="0"/>
        <v>2018</v>
      </c>
      <c r="N4" s="30">
        <f t="shared" si="0"/>
        <v>2019</v>
      </c>
      <c r="O4" s="30">
        <f t="shared" si="0"/>
        <v>2020</v>
      </c>
      <c r="P4" s="30">
        <f t="shared" si="0"/>
        <v>2021</v>
      </c>
      <c r="Q4" s="30">
        <f t="shared" si="0"/>
        <v>2022</v>
      </c>
      <c r="R4" s="30">
        <f t="shared" si="0"/>
        <v>2023</v>
      </c>
      <c r="S4" s="73"/>
    </row>
    <row r="5" spans="1:19" s="1" customFormat="1" ht="12" customHeight="1">
      <c r="A5" s="5"/>
      <c r="B5" s="75" t="s">
        <v>10</v>
      </c>
      <c r="C5" s="75"/>
      <c r="D5" s="75"/>
      <c r="E5" s="75"/>
      <c r="F5" s="31">
        <v>26411996</v>
      </c>
      <c r="G5" s="31">
        <v>9176414</v>
      </c>
      <c r="H5" s="31">
        <f aca="true" t="shared" si="1" ref="H5:R5">H6+H7</f>
        <v>2529974</v>
      </c>
      <c r="I5" s="31">
        <f t="shared" si="1"/>
        <v>0</v>
      </c>
      <c r="J5" s="31">
        <f t="shared" si="1"/>
        <v>0</v>
      </c>
      <c r="K5" s="31">
        <f t="shared" si="1"/>
        <v>0</v>
      </c>
      <c r="L5" s="31">
        <f t="shared" si="1"/>
        <v>0</v>
      </c>
      <c r="M5" s="31">
        <f t="shared" si="1"/>
        <v>0</v>
      </c>
      <c r="N5" s="31">
        <f t="shared" si="1"/>
        <v>0</v>
      </c>
      <c r="O5" s="31">
        <f t="shared" si="1"/>
        <v>0</v>
      </c>
      <c r="P5" s="31">
        <f t="shared" si="1"/>
        <v>0</v>
      </c>
      <c r="Q5" s="31">
        <f t="shared" si="1"/>
        <v>0</v>
      </c>
      <c r="R5" s="31">
        <f t="shared" si="1"/>
        <v>0</v>
      </c>
      <c r="S5" s="31">
        <v>12106516</v>
      </c>
    </row>
    <row r="6" spans="1:19" s="1" customFormat="1" ht="12" customHeight="1">
      <c r="A6" s="18"/>
      <c r="B6" s="76" t="s">
        <v>11</v>
      </c>
      <c r="C6" s="76"/>
      <c r="D6" s="76"/>
      <c r="E6" s="76"/>
      <c r="F6" s="33">
        <v>452990</v>
      </c>
      <c r="G6" s="33">
        <f aca="true" t="shared" si="2" ref="G6:S6">G9+G32</f>
        <v>0</v>
      </c>
      <c r="H6" s="33">
        <f t="shared" si="2"/>
        <v>0</v>
      </c>
      <c r="I6" s="33">
        <f t="shared" si="2"/>
        <v>0</v>
      </c>
      <c r="J6" s="33">
        <f t="shared" si="2"/>
        <v>0</v>
      </c>
      <c r="K6" s="33">
        <f t="shared" si="2"/>
        <v>0</v>
      </c>
      <c r="L6" s="33">
        <f t="shared" si="2"/>
        <v>0</v>
      </c>
      <c r="M6" s="33">
        <f t="shared" si="2"/>
        <v>0</v>
      </c>
      <c r="N6" s="33">
        <f t="shared" si="2"/>
        <v>0</v>
      </c>
      <c r="O6" s="33">
        <f t="shared" si="2"/>
        <v>0</v>
      </c>
      <c r="P6" s="33">
        <f t="shared" si="2"/>
        <v>0</v>
      </c>
      <c r="Q6" s="33">
        <f t="shared" si="2"/>
        <v>0</v>
      </c>
      <c r="R6" s="33">
        <f t="shared" si="2"/>
        <v>0</v>
      </c>
      <c r="S6" s="33">
        <f t="shared" si="2"/>
        <v>0</v>
      </c>
    </row>
    <row r="7" spans="1:19" s="1" customFormat="1" ht="12" customHeight="1">
      <c r="A7" s="18"/>
      <c r="B7" s="76" t="s">
        <v>12</v>
      </c>
      <c r="C7" s="76"/>
      <c r="D7" s="76"/>
      <c r="E7" s="76"/>
      <c r="F7" s="33">
        <v>25959006</v>
      </c>
      <c r="G7" s="33">
        <v>9146207</v>
      </c>
      <c r="H7" s="33">
        <f aca="true" t="shared" si="3" ref="H7:R7">H10</f>
        <v>2529974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v>11676181</v>
      </c>
    </row>
    <row r="8" spans="1:19" s="1" customFormat="1" ht="12" customHeight="1">
      <c r="A8" s="34" t="s">
        <v>13</v>
      </c>
      <c r="B8" s="75" t="s">
        <v>14</v>
      </c>
      <c r="C8" s="75"/>
      <c r="D8" s="75"/>
      <c r="E8" s="75"/>
      <c r="F8" s="31">
        <v>25959006</v>
      </c>
      <c r="G8" s="31">
        <v>9146207</v>
      </c>
      <c r="H8" s="31">
        <f aca="true" t="shared" si="4" ref="H8:R8">H11</f>
        <v>2529974</v>
      </c>
      <c r="I8" s="31">
        <f t="shared" si="4"/>
        <v>0</v>
      </c>
      <c r="J8" s="31">
        <f t="shared" si="4"/>
        <v>0</v>
      </c>
      <c r="K8" s="31">
        <f t="shared" si="4"/>
        <v>0</v>
      </c>
      <c r="L8" s="31">
        <f t="shared" si="4"/>
        <v>0</v>
      </c>
      <c r="M8" s="31">
        <f t="shared" si="4"/>
        <v>0</v>
      </c>
      <c r="N8" s="31">
        <f t="shared" si="4"/>
        <v>0</v>
      </c>
      <c r="O8" s="31">
        <f t="shared" si="4"/>
        <v>0</v>
      </c>
      <c r="P8" s="31">
        <f t="shared" si="4"/>
        <v>0</v>
      </c>
      <c r="Q8" s="31">
        <f t="shared" si="4"/>
        <v>0</v>
      </c>
      <c r="R8" s="31">
        <f t="shared" si="4"/>
        <v>0</v>
      </c>
      <c r="S8" s="31">
        <v>11676181</v>
      </c>
    </row>
    <row r="9" spans="1:19" s="1" customFormat="1" ht="12" customHeight="1">
      <c r="A9" s="18"/>
      <c r="B9" s="76" t="s">
        <v>11</v>
      </c>
      <c r="C9" s="76"/>
      <c r="D9" s="76"/>
      <c r="E9" s="76"/>
      <c r="F9" s="33">
        <f>F12</f>
        <v>0</v>
      </c>
      <c r="G9" s="33">
        <f aca="true" t="shared" si="5" ref="G9:S9">G12</f>
        <v>0</v>
      </c>
      <c r="H9" s="33">
        <f t="shared" si="5"/>
        <v>0</v>
      </c>
      <c r="I9" s="33">
        <f t="shared" si="5"/>
        <v>0</v>
      </c>
      <c r="J9" s="33">
        <f t="shared" si="5"/>
        <v>0</v>
      </c>
      <c r="K9" s="33">
        <f t="shared" si="5"/>
        <v>0</v>
      </c>
      <c r="L9" s="33">
        <f t="shared" si="5"/>
        <v>0</v>
      </c>
      <c r="M9" s="33">
        <f t="shared" si="5"/>
        <v>0</v>
      </c>
      <c r="N9" s="33">
        <f t="shared" si="5"/>
        <v>0</v>
      </c>
      <c r="O9" s="33">
        <f t="shared" si="5"/>
        <v>0</v>
      </c>
      <c r="P9" s="33">
        <f t="shared" si="5"/>
        <v>0</v>
      </c>
      <c r="Q9" s="33">
        <f t="shared" si="5"/>
        <v>0</v>
      </c>
      <c r="R9" s="33">
        <f t="shared" si="5"/>
        <v>0</v>
      </c>
      <c r="S9" s="33">
        <f t="shared" si="5"/>
        <v>0</v>
      </c>
    </row>
    <row r="10" spans="1:19" s="1" customFormat="1" ht="12" customHeight="1">
      <c r="A10" s="18"/>
      <c r="B10" s="76" t="s">
        <v>12</v>
      </c>
      <c r="C10" s="76"/>
      <c r="D10" s="76"/>
      <c r="E10" s="76"/>
      <c r="F10" s="33">
        <v>25959006</v>
      </c>
      <c r="G10" s="33">
        <v>9146207</v>
      </c>
      <c r="H10" s="33">
        <f aca="true" t="shared" si="6" ref="H10:R10">H13</f>
        <v>2529974</v>
      </c>
      <c r="I10" s="33">
        <f t="shared" si="6"/>
        <v>0</v>
      </c>
      <c r="J10" s="33">
        <f t="shared" si="6"/>
        <v>0</v>
      </c>
      <c r="K10" s="33">
        <f t="shared" si="6"/>
        <v>0</v>
      </c>
      <c r="L10" s="33">
        <f t="shared" si="6"/>
        <v>0</v>
      </c>
      <c r="M10" s="33">
        <f t="shared" si="6"/>
        <v>0</v>
      </c>
      <c r="N10" s="33">
        <f t="shared" si="6"/>
        <v>0</v>
      </c>
      <c r="O10" s="33">
        <f t="shared" si="6"/>
        <v>0</v>
      </c>
      <c r="P10" s="33">
        <f t="shared" si="6"/>
        <v>0</v>
      </c>
      <c r="Q10" s="33">
        <f t="shared" si="6"/>
        <v>0</v>
      </c>
      <c r="R10" s="33">
        <f t="shared" si="6"/>
        <v>0</v>
      </c>
      <c r="S10" s="33">
        <v>11676181</v>
      </c>
    </row>
    <row r="11" spans="1:19" ht="12" customHeight="1">
      <c r="A11" s="34" t="s">
        <v>15</v>
      </c>
      <c r="B11" s="75" t="s">
        <v>16</v>
      </c>
      <c r="C11" s="75"/>
      <c r="D11" s="75"/>
      <c r="E11" s="75"/>
      <c r="F11" s="31">
        <v>25959006</v>
      </c>
      <c r="G11" s="31">
        <v>9146207</v>
      </c>
      <c r="H11" s="31">
        <v>2529974</v>
      </c>
      <c r="I11" s="31">
        <f aca="true" t="shared" si="7" ref="I11:R11">I12+I13</f>
        <v>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0</v>
      </c>
      <c r="P11" s="31">
        <f t="shared" si="7"/>
        <v>0</v>
      </c>
      <c r="Q11" s="31">
        <f t="shared" si="7"/>
        <v>0</v>
      </c>
      <c r="R11" s="31">
        <f t="shared" si="7"/>
        <v>0</v>
      </c>
      <c r="S11" s="31">
        <v>11676181</v>
      </c>
    </row>
    <row r="12" spans="1:19" ht="12" customHeight="1">
      <c r="A12" s="35"/>
      <c r="B12" s="76" t="s">
        <v>11</v>
      </c>
      <c r="C12" s="76"/>
      <c r="D12" s="76"/>
      <c r="E12" s="76"/>
      <c r="F12" s="33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ht="12" customHeight="1">
      <c r="A13" s="35"/>
      <c r="B13" s="76" t="s">
        <v>12</v>
      </c>
      <c r="C13" s="76"/>
      <c r="D13" s="76"/>
      <c r="E13" s="76"/>
      <c r="F13" s="33">
        <v>25959006</v>
      </c>
      <c r="G13" s="36">
        <v>9146207</v>
      </c>
      <c r="H13" s="36">
        <v>2529974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11676181</v>
      </c>
    </row>
    <row r="14" spans="1:19" ht="34.5" customHeight="1">
      <c r="A14" s="37" t="s">
        <v>17</v>
      </c>
      <c r="B14" s="38" t="s">
        <v>18</v>
      </c>
      <c r="C14" s="77" t="s">
        <v>19</v>
      </c>
      <c r="D14" s="39">
        <v>2009</v>
      </c>
      <c r="E14" s="39">
        <v>2012</v>
      </c>
      <c r="F14" s="40">
        <v>20662570</v>
      </c>
      <c r="G14" s="41">
        <v>6554745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6554745</v>
      </c>
    </row>
    <row r="15" spans="1:19" ht="12" customHeight="1">
      <c r="A15" s="35"/>
      <c r="B15" s="32" t="s">
        <v>20</v>
      </c>
      <c r="C15" s="77"/>
      <c r="D15" s="42"/>
      <c r="E15" s="42"/>
      <c r="F15" s="33">
        <v>20662570</v>
      </c>
      <c r="G15" s="36">
        <v>6554745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6554745</v>
      </c>
    </row>
    <row r="16" spans="1:19" ht="12" customHeight="1">
      <c r="A16" s="35"/>
      <c r="B16" s="32" t="s">
        <v>21</v>
      </c>
      <c r="C16" s="77"/>
      <c r="D16" s="42"/>
      <c r="E16" s="42"/>
      <c r="F16" s="33">
        <v>13065144</v>
      </c>
      <c r="G16" s="36">
        <v>4916241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4916241</v>
      </c>
    </row>
    <row r="17" spans="1:19" ht="12" customHeight="1">
      <c r="A17" s="35"/>
      <c r="B17" s="32" t="s">
        <v>22</v>
      </c>
      <c r="C17" s="77"/>
      <c r="D17" s="42"/>
      <c r="E17" s="42"/>
      <c r="F17" s="33">
        <v>7597426</v>
      </c>
      <c r="G17" s="36">
        <v>1638504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1638504</v>
      </c>
    </row>
    <row r="18" spans="1:19" ht="27" customHeight="1">
      <c r="A18" s="37" t="s">
        <v>23</v>
      </c>
      <c r="B18" s="38" t="s">
        <v>24</v>
      </c>
      <c r="C18" s="77" t="s">
        <v>19</v>
      </c>
      <c r="D18" s="39">
        <v>2010</v>
      </c>
      <c r="E18" s="39">
        <v>2013</v>
      </c>
      <c r="F18" s="40">
        <v>5296436</v>
      </c>
      <c r="G18" s="41">
        <v>2591462</v>
      </c>
      <c r="H18" s="41">
        <v>2529974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5121436</v>
      </c>
    </row>
    <row r="19" spans="1:51" s="50" customFormat="1" ht="12">
      <c r="A19" s="43"/>
      <c r="B19" s="44" t="s">
        <v>20</v>
      </c>
      <c r="C19" s="77"/>
      <c r="D19" s="45"/>
      <c r="E19" s="46"/>
      <c r="F19" s="47">
        <v>5296436</v>
      </c>
      <c r="G19" s="48">
        <v>2591462</v>
      </c>
      <c r="H19" s="48">
        <v>2529974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5121436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1:51" s="50" customFormat="1" ht="12">
      <c r="A20" s="43"/>
      <c r="B20" s="44" t="s">
        <v>21</v>
      </c>
      <c r="C20" s="77"/>
      <c r="D20" s="45"/>
      <c r="E20" s="46"/>
      <c r="F20" s="47">
        <v>3148422</v>
      </c>
      <c r="G20" s="48">
        <v>1593111</v>
      </c>
      <c r="H20" s="48">
        <v>1555311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3148422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s="50" customFormat="1" ht="12">
      <c r="A21" s="43"/>
      <c r="B21" s="44" t="s">
        <v>22</v>
      </c>
      <c r="C21" s="77"/>
      <c r="D21" s="45"/>
      <c r="E21" s="46"/>
      <c r="F21" s="47">
        <v>2148014</v>
      </c>
      <c r="G21" s="48">
        <v>998351</v>
      </c>
      <c r="H21" s="48">
        <v>974663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1973014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19" ht="12" customHeight="1">
      <c r="A22" s="34" t="s">
        <v>25</v>
      </c>
      <c r="B22" s="75" t="s">
        <v>26</v>
      </c>
      <c r="C22" s="75"/>
      <c r="D22" s="75"/>
      <c r="E22" s="75"/>
      <c r="F22" s="31">
        <f>F23+F24</f>
        <v>0</v>
      </c>
      <c r="G22" s="31">
        <f>G23+G24</f>
        <v>0</v>
      </c>
      <c r="H22" s="31">
        <v>0</v>
      </c>
      <c r="I22" s="31">
        <f>I23+I24</f>
        <v>0</v>
      </c>
      <c r="J22" s="31">
        <v>0</v>
      </c>
      <c r="K22" s="31">
        <f>K23+K24</f>
        <v>0</v>
      </c>
      <c r="L22" s="31">
        <v>0</v>
      </c>
      <c r="M22" s="31">
        <f>M23+M24</f>
        <v>0</v>
      </c>
      <c r="N22" s="31">
        <v>0</v>
      </c>
      <c r="O22" s="31">
        <f>O23+O24</f>
        <v>0</v>
      </c>
      <c r="P22" s="31">
        <v>0</v>
      </c>
      <c r="Q22" s="31">
        <f>Q23+Q24</f>
        <v>0</v>
      </c>
      <c r="R22" s="31">
        <v>0</v>
      </c>
      <c r="S22" s="31">
        <f>S23+S24</f>
        <v>0</v>
      </c>
    </row>
    <row r="23" spans="1:19" ht="12" customHeight="1">
      <c r="A23" s="18"/>
      <c r="B23" s="76" t="s">
        <v>11</v>
      </c>
      <c r="C23" s="76"/>
      <c r="D23" s="76"/>
      <c r="E23" s="76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ht="12" customHeight="1">
      <c r="A24" s="18"/>
      <c r="B24" s="76" t="s">
        <v>12</v>
      </c>
      <c r="C24" s="76"/>
      <c r="D24" s="76"/>
      <c r="E24" s="76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ht="12" customHeight="1">
      <c r="A25" s="5" t="s">
        <v>27</v>
      </c>
      <c r="B25" s="75" t="s">
        <v>28</v>
      </c>
      <c r="C25" s="75"/>
      <c r="D25" s="75"/>
      <c r="E25" s="75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1:19" ht="12" customHeight="1">
      <c r="A26" s="18"/>
      <c r="B26" s="76" t="s">
        <v>11</v>
      </c>
      <c r="C26" s="76"/>
      <c r="D26" s="76"/>
      <c r="E26" s="76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ht="12" customHeight="1">
      <c r="A27" s="18"/>
      <c r="B27" s="76" t="s">
        <v>12</v>
      </c>
      <c r="C27" s="76"/>
      <c r="D27" s="76"/>
      <c r="E27" s="76"/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ht="12" customHeight="1">
      <c r="A28" s="5" t="s">
        <v>29</v>
      </c>
      <c r="B28" s="75" t="s">
        <v>30</v>
      </c>
      <c r="C28" s="75"/>
      <c r="D28" s="75"/>
      <c r="E28" s="75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19" ht="12" customHeight="1">
      <c r="A29" s="18"/>
      <c r="B29" s="76" t="s">
        <v>11</v>
      </c>
      <c r="C29" s="76"/>
      <c r="D29" s="76"/>
      <c r="E29" s="76"/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12" customHeight="1">
      <c r="A30" s="18"/>
      <c r="B30" s="76" t="s">
        <v>12</v>
      </c>
      <c r="C30" s="76"/>
      <c r="D30" s="76"/>
      <c r="E30" s="76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</row>
    <row r="31" spans="1:19" ht="12" customHeight="1">
      <c r="A31" s="5" t="s">
        <v>31</v>
      </c>
      <c r="B31" s="75" t="s">
        <v>32</v>
      </c>
      <c r="C31" s="75"/>
      <c r="D31" s="75"/>
      <c r="E31" s="75"/>
      <c r="F31" s="51">
        <v>452990</v>
      </c>
      <c r="G31" s="31">
        <f aca="true" t="shared" si="8" ref="G31:S31">G32</f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31">
        <f t="shared" si="8"/>
        <v>0</v>
      </c>
      <c r="R31" s="31">
        <f t="shared" si="8"/>
        <v>0</v>
      </c>
      <c r="S31" s="31">
        <f t="shared" si="8"/>
        <v>0</v>
      </c>
    </row>
    <row r="32" spans="1:19" ht="12" customHeight="1">
      <c r="A32" s="18"/>
      <c r="B32" s="76" t="s">
        <v>11</v>
      </c>
      <c r="C32" s="76"/>
      <c r="D32" s="76"/>
      <c r="E32" s="76"/>
      <c r="F32" s="52">
        <v>452990</v>
      </c>
      <c r="G32" s="33">
        <f aca="true" t="shared" si="9" ref="G32:S32">G34</f>
        <v>0</v>
      </c>
      <c r="H32" s="33">
        <f t="shared" si="9"/>
        <v>0</v>
      </c>
      <c r="I32" s="33">
        <f t="shared" si="9"/>
        <v>0</v>
      </c>
      <c r="J32" s="33">
        <f t="shared" si="9"/>
        <v>0</v>
      </c>
      <c r="K32" s="33">
        <f t="shared" si="9"/>
        <v>0</v>
      </c>
      <c r="L32" s="33">
        <f t="shared" si="9"/>
        <v>0</v>
      </c>
      <c r="M32" s="33">
        <f t="shared" si="9"/>
        <v>0</v>
      </c>
      <c r="N32" s="33">
        <f t="shared" si="9"/>
        <v>0</v>
      </c>
      <c r="O32" s="33">
        <f t="shared" si="9"/>
        <v>0</v>
      </c>
      <c r="P32" s="33">
        <f t="shared" si="9"/>
        <v>0</v>
      </c>
      <c r="Q32" s="33">
        <f t="shared" si="9"/>
        <v>0</v>
      </c>
      <c r="R32" s="33">
        <f t="shared" si="9"/>
        <v>0</v>
      </c>
      <c r="S32" s="33">
        <f t="shared" si="9"/>
        <v>0</v>
      </c>
    </row>
    <row r="33" spans="1:19" ht="12" customHeight="1">
      <c r="A33" s="37" t="s">
        <v>33</v>
      </c>
      <c r="B33" s="37" t="s">
        <v>34</v>
      </c>
      <c r="C33" s="78" t="s">
        <v>19</v>
      </c>
      <c r="D33" s="39">
        <v>2011</v>
      </c>
      <c r="E33" s="53">
        <v>2023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">
      <c r="A34" s="18"/>
      <c r="B34" s="54" t="s">
        <v>35</v>
      </c>
      <c r="C34" s="78"/>
      <c r="D34" s="55"/>
      <c r="E34" s="56"/>
      <c r="F34" s="52">
        <v>452990</v>
      </c>
      <c r="G34" s="33">
        <f>Zal_1_WPF!E11</f>
        <v>0</v>
      </c>
      <c r="H34" s="33">
        <f>Zal_1_WPF!F11</f>
        <v>0</v>
      </c>
      <c r="I34" s="33">
        <f>Zal_1_WPF!G11</f>
        <v>0</v>
      </c>
      <c r="J34" s="33">
        <f>Zal_1_WPF!H11</f>
        <v>0</v>
      </c>
      <c r="K34" s="33">
        <f>Zal_1_WPF!I11</f>
        <v>0</v>
      </c>
      <c r="L34" s="33">
        <f>Zal_1_WPF!J11</f>
        <v>0</v>
      </c>
      <c r="M34" s="33">
        <f>Zal_1_WPF!K11</f>
        <v>0</v>
      </c>
      <c r="N34" s="33">
        <f>Zal_1_WPF!L11</f>
        <v>0</v>
      </c>
      <c r="O34" s="33">
        <f>Zal_1_WPF!M11</f>
        <v>0</v>
      </c>
      <c r="P34" s="33">
        <f>Zal_1_WPF!N11</f>
        <v>0</v>
      </c>
      <c r="Q34" s="33">
        <f>Zal_1_WPF!O11</f>
        <v>0</v>
      </c>
      <c r="R34" s="33">
        <f>Zal_1_WPF!P11</f>
        <v>0</v>
      </c>
      <c r="S34" s="33">
        <f>SUM(G34:R34)</f>
        <v>0</v>
      </c>
    </row>
  </sheetData>
  <mergeCells count="32">
    <mergeCell ref="B32:E32"/>
    <mergeCell ref="C33:C34"/>
    <mergeCell ref="B28:E28"/>
    <mergeCell ref="B29:E29"/>
    <mergeCell ref="B30:E30"/>
    <mergeCell ref="B31:E31"/>
    <mergeCell ref="B24:E24"/>
    <mergeCell ref="B25:E25"/>
    <mergeCell ref="B26:E26"/>
    <mergeCell ref="B27:E27"/>
    <mergeCell ref="C14:C17"/>
    <mergeCell ref="C18:C21"/>
    <mergeCell ref="B22:E22"/>
    <mergeCell ref="B23:E23"/>
    <mergeCell ref="B10:E10"/>
    <mergeCell ref="B11:E11"/>
    <mergeCell ref="B12:E12"/>
    <mergeCell ref="B13:E13"/>
    <mergeCell ref="B6:E6"/>
    <mergeCell ref="B7:E7"/>
    <mergeCell ref="B8:E8"/>
    <mergeCell ref="B9:E9"/>
    <mergeCell ref="F3:F4"/>
    <mergeCell ref="G3:R3"/>
    <mergeCell ref="S3:S4"/>
    <mergeCell ref="B5:E5"/>
    <mergeCell ref="A1:D1"/>
    <mergeCell ref="A2:D2"/>
    <mergeCell ref="A3:A4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